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VCO Simulation Results" sheetId="1" r:id="rId5"/>
    <sheet state="visible" name="Calculated Values" sheetId="2" r:id="rId6"/>
  </sheets>
  <definedNames/>
  <calcPr/>
</workbook>
</file>

<file path=xl/sharedStrings.xml><?xml version="1.0" encoding="utf-8"?>
<sst xmlns="http://schemas.openxmlformats.org/spreadsheetml/2006/main" count="156" uniqueCount="65">
  <si>
    <t>All files are in: /home/designs/nzg_sandbox/vcoCharacterization_saveStates</t>
  </si>
  <si>
    <t>vTune Variation, 1111111, nom</t>
  </si>
  <si>
    <t xml:space="preserve">Kvco = </t>
  </si>
  <si>
    <t>vTune Variation, bits all ones</t>
  </si>
  <si>
    <t>vTune Variation, bits all zeroes</t>
  </si>
  <si>
    <t>additional data taken due to the frequency not being consistent</t>
  </si>
  <si>
    <t>vTune (V)</t>
  </si>
  <si>
    <t>Frequency (GHz)</t>
  </si>
  <si>
    <t>Frequency Max (THz)</t>
  </si>
  <si>
    <t>Frequency Min (GHz)</t>
  </si>
  <si>
    <t>Frequency Average (GHz)</t>
  </si>
  <si>
    <t>vTune Variation, 1111111, ff</t>
  </si>
  <si>
    <t>vTune Variation, 1111111, fs</t>
  </si>
  <si>
    <t>Bit Variation, vTune = 1.2</t>
  </si>
  <si>
    <t>Bit Variation, vTune = 0</t>
  </si>
  <si>
    <t>Bit Configuration (band 5 ... band0)</t>
  </si>
  <si>
    <t>graph of freq vs. time for reference (vTune = 0)</t>
  </si>
  <si>
    <t>0 0 1 0 0 0</t>
  </si>
  <si>
    <t>does not oscillate properly</t>
  </si>
  <si>
    <t>0 1 0 0 0 0</t>
  </si>
  <si>
    <t>vTune Variation, 1111111, sf</t>
  </si>
  <si>
    <t>0 1 1 0 0 0</t>
  </si>
  <si>
    <t>1 0 0 0 0 0</t>
  </si>
  <si>
    <t>1 0 1 0 0 0</t>
  </si>
  <si>
    <t>1 1 0 0 0 0</t>
  </si>
  <si>
    <t>1 1 1 0 0 0</t>
  </si>
  <si>
    <t>1 1 1 1 1 1</t>
  </si>
  <si>
    <t>vTune Variation, 1111111, ss</t>
  </si>
  <si>
    <t>n/a</t>
  </si>
  <si>
    <t>Maximum Frequency by Corner</t>
  </si>
  <si>
    <t>corner</t>
  </si>
  <si>
    <t>Max Freq (GHz)</t>
  </si>
  <si>
    <t>tt</t>
  </si>
  <si>
    <t>ff</t>
  </si>
  <si>
    <t>fs</t>
  </si>
  <si>
    <t>vTune Variation, 111000, nom</t>
  </si>
  <si>
    <t>sf</t>
  </si>
  <si>
    <t>ss</t>
  </si>
  <si>
    <t>vTune Variation, 111000, ff</t>
  </si>
  <si>
    <t>vTune Variation, 111000, fs</t>
  </si>
  <si>
    <t>vTune Variation, 111000, sf</t>
  </si>
  <si>
    <t>vTune Variation, 111000, ss</t>
  </si>
  <si>
    <t>vTune Variation, 110000, nom</t>
  </si>
  <si>
    <t>vTune Variation, 110000, ff</t>
  </si>
  <si>
    <t>vTune Variation, 110000, fs</t>
  </si>
  <si>
    <t>vTune Variation, 110000, sf</t>
  </si>
  <si>
    <t>vTune Variation, 110000, ss</t>
  </si>
  <si>
    <t>vTune Variation, 101000, nom</t>
  </si>
  <si>
    <t>vTune Variation, 101000, ff</t>
  </si>
  <si>
    <t>vTune Variation, 101000, fs</t>
  </si>
  <si>
    <t>vTune Variation, 101000, sf</t>
  </si>
  <si>
    <t>vTune Variation, 101000, ss</t>
  </si>
  <si>
    <t>*almost certainly unusable</t>
  </si>
  <si>
    <t>does not oscillate/entirely unusable</t>
  </si>
  <si>
    <t>missing some data</t>
  </si>
  <si>
    <t>Kvco Values (GHz / V)</t>
  </si>
  <si>
    <t>Corner</t>
  </si>
  <si>
    <t>Bits</t>
  </si>
  <si>
    <t>nom</t>
  </si>
  <si>
    <t>PLL characteristics (calculated)</t>
  </si>
  <si>
    <t xml:space="preserve">Natural frequency (omega_n): </t>
  </si>
  <si>
    <t>7.20e+06 rad/s (1.15 MHz)</t>
  </si>
  <si>
    <t xml:space="preserve">Zero frequency (omega_z): </t>
  </si>
  <si>
    <t>2.08e+07 rad/s (3.31 MHz)</t>
  </si>
  <si>
    <t xml:space="preserve">Damping factor (zeta):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</si>
</sst>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color theme="1"/>
      <name val="Arial"/>
      <scheme val="minor"/>
    </font>
    <font/>
  </fonts>
  <fills count="6">
    <fill>
      <patternFill patternType="none"/>
    </fill>
    <fill>
      <patternFill patternType="lightGray"/>
    </fill>
    <fill>
      <patternFill patternType="solid">
        <fgColor rgb="FFB6D7A8"/>
        <bgColor rgb="FFB6D7A8"/>
      </patternFill>
    </fill>
    <fill>
      <patternFill patternType="solid">
        <fgColor rgb="FFF9CB9C"/>
        <bgColor rgb="FFF9CB9C"/>
      </patternFill>
    </fill>
    <fill>
      <patternFill patternType="solid">
        <fgColor rgb="FFEA9999"/>
        <bgColor rgb="FFEA9999"/>
      </patternFill>
    </fill>
    <fill>
      <patternFill patternType="solid">
        <fgColor rgb="FFFFE599"/>
        <bgColor rgb="FFFFE599"/>
      </patternFill>
    </fill>
  </fills>
  <borders count="18">
    <border/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</border>
    <border>
      <right style="medium">
        <color rgb="FF000000"/>
      </right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thick">
        <color rgb="FF000000"/>
      </left>
      <top style="thick">
        <color rgb="FF000000"/>
      </top>
      <bottom style="thick">
        <color rgb="FF000000"/>
      </bottom>
    </border>
    <border>
      <top style="thick">
        <color rgb="FF000000"/>
      </top>
      <bottom style="thick">
        <color rgb="FF000000"/>
      </bottom>
    </border>
    <border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ck">
        <color rgb="FF000000"/>
      </right>
      <bottom style="thick">
        <color rgb="FF000000"/>
      </bottom>
    </border>
    <border>
      <bottom style="thick">
        <color rgb="FF000000"/>
      </bottom>
    </border>
    <border>
      <right style="thick">
        <color rgb="FF000000"/>
      </right>
      <bottom style="thick">
        <color rgb="FF000000"/>
      </bottom>
    </border>
    <border>
      <left style="thick">
        <color rgb="FF000000"/>
      </left>
    </border>
    <border>
      <right style="thick">
        <color rgb="FF000000"/>
      </right>
    </border>
    <border>
      <left style="thick">
        <color rgb="FF000000"/>
      </left>
      <bottom style="thick">
        <color rgb="FF000000"/>
      </bottom>
    </border>
  </borders>
  <cellStyleXfs count="1">
    <xf borderId="0" fillId="0" fontId="0" numFmtId="0" applyAlignment="1" applyFont="1"/>
  </cellStyleXfs>
  <cellXfs count="47">
    <xf borderId="0" fillId="0" fontId="0" numFmtId="0" xfId="0" applyAlignment="1" applyFont="1">
      <alignment readingOrder="0" shrinkToFit="0" vertical="bottom" wrapText="0"/>
    </xf>
    <xf borderId="0" fillId="0" fontId="1" numFmtId="2" xfId="0" applyFont="1" applyNumberFormat="1"/>
    <xf borderId="0" fillId="0" fontId="1" numFmtId="2" xfId="0" applyAlignment="1" applyFont="1" applyNumberFormat="1">
      <alignment readingOrder="0"/>
    </xf>
    <xf borderId="1" fillId="0" fontId="1" numFmtId="2" xfId="0" applyAlignment="1" applyBorder="1" applyFont="1" applyNumberFormat="1">
      <alignment readingOrder="0"/>
    </xf>
    <xf borderId="2" fillId="0" fontId="1" numFmtId="2" xfId="0" applyAlignment="1" applyBorder="1" applyFont="1" applyNumberFormat="1">
      <alignment horizontal="right" readingOrder="0"/>
    </xf>
    <xf borderId="3" fillId="0" fontId="1" numFmtId="2" xfId="0" applyAlignment="1" applyBorder="1" applyFont="1" applyNumberFormat="1">
      <alignment readingOrder="0"/>
    </xf>
    <xf borderId="2" fillId="0" fontId="1" numFmtId="2" xfId="0" applyBorder="1" applyFont="1" applyNumberFormat="1"/>
    <xf borderId="2" fillId="0" fontId="1" numFmtId="2" xfId="0" applyAlignment="1" applyBorder="1" applyFont="1" applyNumberFormat="1">
      <alignment readingOrder="0"/>
    </xf>
    <xf borderId="3" fillId="0" fontId="1" numFmtId="2" xfId="0" applyBorder="1" applyFont="1" applyNumberFormat="1"/>
    <xf borderId="4" fillId="0" fontId="1" numFmtId="2" xfId="0" applyAlignment="1" applyBorder="1" applyFont="1" applyNumberFormat="1">
      <alignment readingOrder="0"/>
    </xf>
    <xf borderId="5" fillId="0" fontId="1" numFmtId="2" xfId="0" applyAlignment="1" applyBorder="1" applyFont="1" applyNumberFormat="1">
      <alignment readingOrder="0"/>
    </xf>
    <xf borderId="6" fillId="0" fontId="1" numFmtId="2" xfId="0" applyAlignment="1" applyBorder="1" applyFont="1" applyNumberFormat="1">
      <alignment readingOrder="0"/>
    </xf>
    <xf borderId="7" fillId="0" fontId="1" numFmtId="2" xfId="0" applyAlignment="1" applyBorder="1" applyFont="1" applyNumberFormat="1">
      <alignment readingOrder="0"/>
    </xf>
    <xf borderId="8" fillId="0" fontId="1" numFmtId="2" xfId="0" applyAlignment="1" applyBorder="1" applyFont="1" applyNumberFormat="1">
      <alignment readingOrder="0"/>
    </xf>
    <xf borderId="5" fillId="0" fontId="1" numFmtId="2" xfId="0" applyBorder="1" applyFont="1" applyNumberFormat="1"/>
    <xf borderId="3" fillId="0" fontId="1" numFmtId="2" xfId="0" applyAlignment="1" applyBorder="1" applyFont="1" applyNumberFormat="1">
      <alignment horizontal="right" readingOrder="0"/>
    </xf>
    <xf borderId="5" fillId="0" fontId="1" numFmtId="2" xfId="0" applyAlignment="1" applyBorder="1" applyFont="1" applyNumberFormat="1">
      <alignment horizontal="center" readingOrder="0" shrinkToFit="0" vertical="center" wrapText="1"/>
    </xf>
    <xf borderId="5" fillId="0" fontId="2" numFmtId="0" xfId="0" applyBorder="1" applyFont="1"/>
    <xf borderId="4" fillId="2" fontId="1" numFmtId="2" xfId="0" applyAlignment="1" applyBorder="1" applyFill="1" applyFont="1" applyNumberFormat="1">
      <alignment readingOrder="0"/>
    </xf>
    <xf borderId="6" fillId="0" fontId="1" numFmtId="0" xfId="0" applyAlignment="1" applyBorder="1" applyFont="1">
      <alignment readingOrder="0"/>
    </xf>
    <xf borderId="0" fillId="0" fontId="1" numFmtId="2" xfId="0" applyAlignment="1" applyFont="1" applyNumberFormat="1">
      <alignment horizontal="right" readingOrder="0"/>
    </xf>
    <xf borderId="3" fillId="3" fontId="1" numFmtId="2" xfId="0" applyAlignment="1" applyBorder="1" applyFill="1" applyFont="1" applyNumberFormat="1">
      <alignment readingOrder="0"/>
    </xf>
    <xf borderId="0" fillId="4" fontId="1" numFmtId="2" xfId="0" applyAlignment="1" applyFill="1" applyFont="1" applyNumberFormat="1">
      <alignment readingOrder="0"/>
    </xf>
    <xf borderId="5" fillId="0" fontId="1" numFmtId="0" xfId="0" applyBorder="1" applyFont="1"/>
    <xf borderId="8" fillId="0" fontId="1" numFmtId="2" xfId="0" applyBorder="1" applyFont="1" applyNumberFormat="1"/>
    <xf borderId="0" fillId="0" fontId="1" numFmtId="0" xfId="0" applyAlignment="1" applyFont="1">
      <alignment readingOrder="0"/>
    </xf>
    <xf borderId="7" fillId="0" fontId="1" numFmtId="0" xfId="0" applyAlignment="1" applyBorder="1" applyFont="1">
      <alignment readingOrder="0"/>
    </xf>
    <xf borderId="0" fillId="5" fontId="1" numFmtId="2" xfId="0" applyAlignment="1" applyFill="1" applyFont="1" applyNumberFormat="1">
      <alignment readingOrder="0"/>
    </xf>
    <xf borderId="0" fillId="5" fontId="1" numFmtId="0" xfId="0" applyAlignment="1" applyFont="1">
      <alignment readingOrder="0"/>
    </xf>
    <xf borderId="0" fillId="4" fontId="1" numFmtId="0" xfId="0" applyAlignment="1" applyFont="1">
      <alignment readingOrder="0"/>
    </xf>
    <xf borderId="0" fillId="3" fontId="1" numFmtId="0" xfId="0" applyAlignment="1" applyFont="1">
      <alignment readingOrder="0"/>
    </xf>
    <xf borderId="9" fillId="0" fontId="1" numFmtId="2" xfId="0" applyAlignment="1" applyBorder="1" applyFont="1" applyNumberFormat="1">
      <alignment horizontal="center" readingOrder="0"/>
    </xf>
    <xf borderId="10" fillId="0" fontId="2" numFmtId="0" xfId="0" applyBorder="1" applyFont="1"/>
    <xf borderId="11" fillId="0" fontId="2" numFmtId="0" xfId="0" applyBorder="1" applyFont="1"/>
    <xf borderId="12" fillId="0" fontId="1" numFmtId="0" xfId="0" applyBorder="1" applyFont="1"/>
    <xf borderId="13" fillId="0" fontId="1" numFmtId="0" xfId="0" applyAlignment="1" applyBorder="1" applyFont="1">
      <alignment horizontal="center" readingOrder="0"/>
    </xf>
    <xf borderId="13" fillId="0" fontId="2" numFmtId="0" xfId="0" applyBorder="1" applyFont="1"/>
    <xf borderId="14" fillId="0" fontId="2" numFmtId="0" xfId="0" applyBorder="1" applyFont="1"/>
    <xf borderId="15" fillId="0" fontId="1" numFmtId="2" xfId="0" applyAlignment="1" applyBorder="1" applyFont="1" applyNumberFormat="1">
      <alignment readingOrder="0"/>
    </xf>
    <xf borderId="16" fillId="0" fontId="1" numFmtId="2" xfId="0" applyAlignment="1" applyBorder="1" applyFont="1" applyNumberFormat="1">
      <alignment readingOrder="0"/>
    </xf>
    <xf borderId="15" fillId="0" fontId="1" numFmtId="0" xfId="0" applyAlignment="1" applyBorder="1" applyFont="1">
      <alignment readingOrder="0"/>
    </xf>
    <xf borderId="16" fillId="3" fontId="1" numFmtId="2" xfId="0" applyBorder="1" applyFont="1" applyNumberFormat="1"/>
    <xf borderId="17" fillId="0" fontId="1" numFmtId="0" xfId="0" applyAlignment="1" applyBorder="1" applyFont="1">
      <alignment readingOrder="0"/>
    </xf>
    <xf borderId="13" fillId="0" fontId="1" numFmtId="0" xfId="0" applyAlignment="1" applyBorder="1" applyFont="1">
      <alignment readingOrder="0"/>
    </xf>
    <xf borderId="13" fillId="0" fontId="1" numFmtId="2" xfId="0" applyAlignment="1" applyBorder="1" applyFont="1" applyNumberFormat="1">
      <alignment readingOrder="0"/>
    </xf>
    <xf borderId="13" fillId="3" fontId="1" numFmtId="2" xfId="0" applyBorder="1" applyFont="1" applyNumberFormat="1"/>
    <xf borderId="14" fillId="3" fontId="1" numFmtId="2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14</xdr:col>
      <xdr:colOff>771525</xdr:colOff>
      <xdr:row>1</xdr:row>
      <xdr:rowOff>95250</xdr:rowOff>
    </xdr:from>
    <xdr:ext cx="2924175" cy="34099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6.88"/>
    <col customWidth="1" min="3" max="3" width="6.75"/>
    <col customWidth="1" min="4" max="4" width="7.38"/>
    <col customWidth="1" min="5" max="5" width="6.5"/>
    <col customWidth="1" min="6" max="6" width="9.5"/>
    <col customWidth="1" min="7" max="7" width="26.88"/>
    <col customWidth="1" min="8" max="8" width="13.75"/>
    <col customWidth="1" min="9" max="9" width="5.13"/>
    <col customWidth="1" min="12" max="12" width="17.38"/>
    <col customWidth="1" min="13" max="13" width="27.75"/>
    <col customWidth="1" min="14" max="14" width="20.5"/>
  </cols>
  <sheetData>
    <row r="1">
      <c r="A1" s="1"/>
      <c r="B1" s="2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>
      <c r="A3" s="1"/>
      <c r="B3" s="3" t="s">
        <v>1</v>
      </c>
      <c r="C3" s="4" t="s">
        <v>2</v>
      </c>
      <c r="D3" s="5">
        <f>(C8-C5)/(B8-B5)</f>
        <v>0.2916666667</v>
      </c>
      <c r="E3" s="1"/>
      <c r="F3" s="1"/>
      <c r="G3" s="3" t="s">
        <v>3</v>
      </c>
      <c r="H3" s="4" t="s">
        <v>2</v>
      </c>
      <c r="I3" s="5">
        <f>(H17-H5)/G17</f>
        <v>0.2916666667</v>
      </c>
      <c r="J3" s="1"/>
      <c r="K3" s="3" t="s">
        <v>4</v>
      </c>
      <c r="L3" s="6"/>
      <c r="M3" s="7" t="s">
        <v>5</v>
      </c>
      <c r="N3" s="8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>
      <c r="A4" s="1"/>
      <c r="B4" s="9" t="s">
        <v>6</v>
      </c>
      <c r="C4" s="2" t="s">
        <v>7</v>
      </c>
      <c r="D4" s="10"/>
      <c r="E4" s="1"/>
      <c r="F4" s="1"/>
      <c r="G4" s="9" t="s">
        <v>6</v>
      </c>
      <c r="H4" s="2" t="s">
        <v>7</v>
      </c>
      <c r="I4" s="10"/>
      <c r="J4" s="1"/>
      <c r="K4" s="9" t="s">
        <v>6</v>
      </c>
      <c r="L4" s="2" t="s">
        <v>8</v>
      </c>
      <c r="M4" s="2" t="s">
        <v>9</v>
      </c>
      <c r="N4" s="10" t="s">
        <v>10</v>
      </c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>
      <c r="A5" s="1"/>
      <c r="B5" s="9">
        <v>0.0</v>
      </c>
      <c r="C5" s="2">
        <v>10.74</v>
      </c>
      <c r="D5" s="10"/>
      <c r="E5" s="1"/>
      <c r="F5" s="1"/>
      <c r="G5" s="9">
        <v>0.0</v>
      </c>
      <c r="H5" s="2">
        <v>10.74</v>
      </c>
      <c r="I5" s="10"/>
      <c r="J5" s="1"/>
      <c r="K5" s="9">
        <v>0.0</v>
      </c>
      <c r="L5" s="2">
        <v>1.3</v>
      </c>
      <c r="M5" s="2">
        <v>12.25</v>
      </c>
      <c r="N5" s="10">
        <v>188.1</v>
      </c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>
      <c r="A6" s="1"/>
      <c r="B6" s="9">
        <v>0.4</v>
      </c>
      <c r="C6" s="2">
        <v>10.77</v>
      </c>
      <c r="D6" s="10"/>
      <c r="E6" s="1"/>
      <c r="F6" s="1"/>
      <c r="G6" s="9">
        <v>0.1</v>
      </c>
      <c r="H6" s="2">
        <v>10.75</v>
      </c>
      <c r="I6" s="10"/>
      <c r="J6" s="1"/>
      <c r="K6" s="9">
        <v>0.1</v>
      </c>
      <c r="L6" s="2">
        <v>1.304</v>
      </c>
      <c r="M6" s="2">
        <v>12.52</v>
      </c>
      <c r="N6" s="10">
        <v>187.0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>
      <c r="A7" s="1"/>
      <c r="B7" s="9">
        <v>0.8</v>
      </c>
      <c r="C7" s="2">
        <v>10.93</v>
      </c>
      <c r="D7" s="10"/>
      <c r="E7" s="1"/>
      <c r="F7" s="1"/>
      <c r="G7" s="9">
        <v>0.2</v>
      </c>
      <c r="H7" s="2">
        <v>10.75</v>
      </c>
      <c r="I7" s="10"/>
      <c r="J7" s="1"/>
      <c r="K7" s="9">
        <v>0.2</v>
      </c>
      <c r="L7" s="2">
        <v>1.684</v>
      </c>
      <c r="M7" s="2">
        <v>12.23</v>
      </c>
      <c r="N7" s="10">
        <v>186.0</v>
      </c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>
      <c r="A8" s="1"/>
      <c r="B8" s="11">
        <v>1.2</v>
      </c>
      <c r="C8" s="12">
        <v>11.09</v>
      </c>
      <c r="D8" s="13"/>
      <c r="E8" s="1"/>
      <c r="F8" s="1"/>
      <c r="G8" s="9">
        <v>0.3</v>
      </c>
      <c r="H8" s="2">
        <v>10.76</v>
      </c>
      <c r="I8" s="10"/>
      <c r="J8" s="1"/>
      <c r="K8" s="9">
        <v>0.3</v>
      </c>
      <c r="L8" s="2">
        <v>1.872</v>
      </c>
      <c r="M8" s="2">
        <v>8.088</v>
      </c>
      <c r="N8" s="10">
        <v>180.2</v>
      </c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>
      <c r="A9" s="1"/>
      <c r="B9" s="2"/>
      <c r="C9" s="2"/>
      <c r="D9" s="2"/>
      <c r="E9" s="1"/>
      <c r="F9" s="1"/>
      <c r="G9" s="9">
        <v>0.4</v>
      </c>
      <c r="H9" s="2">
        <v>10.77</v>
      </c>
      <c r="I9" s="10"/>
      <c r="J9" s="1"/>
      <c r="K9" s="9">
        <v>0.4</v>
      </c>
      <c r="L9" s="2">
        <v>1.937</v>
      </c>
      <c r="M9" s="2">
        <v>9.042</v>
      </c>
      <c r="N9" s="10">
        <v>177.6</v>
      </c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>
      <c r="A10" s="1"/>
      <c r="B10" s="3" t="s">
        <v>11</v>
      </c>
      <c r="C10" s="4" t="s">
        <v>2</v>
      </c>
      <c r="D10" s="5">
        <f>(C15-C12)/(B15-B12)</f>
        <v>0.2416666667</v>
      </c>
      <c r="E10" s="1"/>
      <c r="F10" s="1"/>
      <c r="G10" s="9">
        <v>0.5</v>
      </c>
      <c r="H10" s="2">
        <v>10.8</v>
      </c>
      <c r="I10" s="10"/>
      <c r="J10" s="1"/>
      <c r="K10" s="9">
        <v>0.5</v>
      </c>
      <c r="L10" s="2">
        <v>1.112</v>
      </c>
      <c r="M10" s="2">
        <v>11.36</v>
      </c>
      <c r="N10" s="10">
        <v>171.5</v>
      </c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>
      <c r="A11" s="1"/>
      <c r="B11" s="9" t="s">
        <v>6</v>
      </c>
      <c r="C11" s="2" t="s">
        <v>7</v>
      </c>
      <c r="D11" s="10"/>
      <c r="E11" s="1"/>
      <c r="F11" s="1"/>
      <c r="G11" s="9">
        <v>0.6</v>
      </c>
      <c r="H11" s="2">
        <v>10.83</v>
      </c>
      <c r="I11" s="10"/>
      <c r="J11" s="1"/>
      <c r="K11" s="9">
        <v>0.6</v>
      </c>
      <c r="L11" s="2">
        <v>0.9089</v>
      </c>
      <c r="M11" s="2">
        <v>8.178</v>
      </c>
      <c r="N11" s="10">
        <v>151.9</v>
      </c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>
      <c r="A12" s="1"/>
      <c r="B12" s="9">
        <v>0.0</v>
      </c>
      <c r="C12" s="2">
        <v>11.11</v>
      </c>
      <c r="D12" s="10"/>
      <c r="E12" s="1"/>
      <c r="F12" s="1"/>
      <c r="G12" s="9">
        <v>0.7</v>
      </c>
      <c r="H12" s="2">
        <v>10.88</v>
      </c>
      <c r="I12" s="10"/>
      <c r="J12" s="1"/>
      <c r="K12" s="9">
        <v>0.7</v>
      </c>
      <c r="L12" s="2">
        <v>1.921</v>
      </c>
      <c r="M12" s="2">
        <v>8.137</v>
      </c>
      <c r="N12" s="10">
        <v>132.6</v>
      </c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>
      <c r="A13" s="1"/>
      <c r="B13" s="9">
        <v>0.4</v>
      </c>
      <c r="C13" s="2">
        <v>11.12</v>
      </c>
      <c r="D13" s="10"/>
      <c r="E13" s="1"/>
      <c r="F13" s="1"/>
      <c r="G13" s="9">
        <v>0.8</v>
      </c>
      <c r="H13" s="2">
        <v>10.93</v>
      </c>
      <c r="I13" s="10"/>
      <c r="J13" s="1"/>
      <c r="K13" s="9">
        <v>0.8</v>
      </c>
      <c r="L13" s="2">
        <v>1.642</v>
      </c>
      <c r="M13" s="2">
        <v>7.994</v>
      </c>
      <c r="N13" s="10">
        <v>133.5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>
      <c r="A14" s="1"/>
      <c r="B14" s="9">
        <v>0.8</v>
      </c>
      <c r="C14" s="2">
        <v>11.25</v>
      </c>
      <c r="D14" s="10"/>
      <c r="E14" s="1"/>
      <c r="F14" s="1"/>
      <c r="G14" s="9">
        <v>0.9</v>
      </c>
      <c r="H14" s="2">
        <v>10.97</v>
      </c>
      <c r="I14" s="10"/>
      <c r="J14" s="1"/>
      <c r="K14" s="9">
        <v>0.9</v>
      </c>
      <c r="L14" s="2">
        <v>1.161</v>
      </c>
      <c r="M14" s="2">
        <v>7.997</v>
      </c>
      <c r="N14" s="10">
        <v>100.5</v>
      </c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</row>
    <row r="15">
      <c r="A15" s="1"/>
      <c r="B15" s="11">
        <v>1.2</v>
      </c>
      <c r="C15" s="12">
        <v>11.4</v>
      </c>
      <c r="D15" s="13"/>
      <c r="E15" s="1"/>
      <c r="F15" s="1"/>
      <c r="G15" s="9">
        <v>1.0</v>
      </c>
      <c r="H15" s="2">
        <v>11.02</v>
      </c>
      <c r="I15" s="10"/>
      <c r="J15" s="1"/>
      <c r="K15" s="9">
        <v>1.0</v>
      </c>
      <c r="L15" s="2">
        <v>1.412</v>
      </c>
      <c r="M15" s="2">
        <v>8.142</v>
      </c>
      <c r="N15" s="10">
        <v>148.1</v>
      </c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>
      <c r="A16" s="1"/>
      <c r="B16" s="2"/>
      <c r="C16" s="2"/>
      <c r="D16" s="2"/>
      <c r="E16" s="1"/>
      <c r="F16" s="1"/>
      <c r="G16" s="9">
        <v>1.1</v>
      </c>
      <c r="H16" s="2">
        <v>11.05</v>
      </c>
      <c r="I16" s="10"/>
      <c r="J16" s="1"/>
      <c r="K16" s="9">
        <v>1.1</v>
      </c>
      <c r="L16" s="2">
        <v>1.468</v>
      </c>
      <c r="M16" s="2">
        <v>8.111</v>
      </c>
      <c r="N16" s="10">
        <v>148.8</v>
      </c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>
      <c r="A17" s="1"/>
      <c r="B17" s="3" t="s">
        <v>12</v>
      </c>
      <c r="C17" s="4" t="s">
        <v>2</v>
      </c>
      <c r="D17" s="5">
        <f>(C22-C19)/(B22-B19)</f>
        <v>0.2916666667</v>
      </c>
      <c r="E17" s="1"/>
      <c r="F17" s="1"/>
      <c r="G17" s="11">
        <v>1.2</v>
      </c>
      <c r="H17" s="12">
        <v>11.09</v>
      </c>
      <c r="I17" s="13"/>
      <c r="J17" s="1"/>
      <c r="K17" s="11">
        <v>1.2</v>
      </c>
      <c r="L17" s="12">
        <v>0.9764</v>
      </c>
      <c r="M17" s="12">
        <v>8.061</v>
      </c>
      <c r="N17" s="13">
        <v>158.9</v>
      </c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</row>
    <row r="18">
      <c r="A18" s="1"/>
      <c r="B18" s="9" t="s">
        <v>6</v>
      </c>
      <c r="C18" s="2" t="s">
        <v>7</v>
      </c>
      <c r="D18" s="14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</row>
    <row r="19">
      <c r="A19" s="1"/>
      <c r="B19" s="9">
        <v>0.0</v>
      </c>
      <c r="C19" s="2">
        <v>10.76</v>
      </c>
      <c r="D19" s="10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</row>
    <row r="20">
      <c r="A20" s="1"/>
      <c r="B20" s="9">
        <v>0.4</v>
      </c>
      <c r="C20" s="2">
        <v>10.79</v>
      </c>
      <c r="D20" s="10"/>
      <c r="G20" s="3" t="s">
        <v>13</v>
      </c>
      <c r="H20" s="15"/>
      <c r="I20" s="1"/>
      <c r="J20" s="1"/>
      <c r="K20" s="3" t="s">
        <v>14</v>
      </c>
      <c r="L20" s="8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</row>
    <row r="21">
      <c r="A21" s="1"/>
      <c r="B21" s="9">
        <v>0.8</v>
      </c>
      <c r="C21" s="2">
        <v>10.95</v>
      </c>
      <c r="D21" s="10"/>
      <c r="G21" s="9" t="s">
        <v>15</v>
      </c>
      <c r="H21" s="10" t="s">
        <v>7</v>
      </c>
      <c r="I21" s="2"/>
      <c r="J21" s="1"/>
      <c r="K21" s="9" t="s">
        <v>15</v>
      </c>
      <c r="L21" s="10" t="s">
        <v>7</v>
      </c>
      <c r="M21" s="1"/>
      <c r="N21" s="1"/>
      <c r="O21" s="1"/>
      <c r="P21" s="2" t="s">
        <v>16</v>
      </c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</row>
    <row r="22">
      <c r="A22" s="1"/>
      <c r="B22" s="11">
        <v>1.2</v>
      </c>
      <c r="C22" s="12">
        <v>11.11</v>
      </c>
      <c r="D22" s="13"/>
      <c r="G22" s="9" t="s">
        <v>17</v>
      </c>
      <c r="H22" s="10">
        <v>8.495</v>
      </c>
      <c r="I22" s="2"/>
      <c r="K22" s="9" t="s">
        <v>17</v>
      </c>
      <c r="L22" s="16" t="s">
        <v>18</v>
      </c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>
      <c r="A23" s="1"/>
      <c r="B23" s="2"/>
      <c r="C23" s="2"/>
      <c r="D23" s="2"/>
      <c r="G23" s="9" t="s">
        <v>19</v>
      </c>
      <c r="H23" s="10">
        <v>8.761</v>
      </c>
      <c r="I23" s="2"/>
      <c r="K23" s="9" t="s">
        <v>19</v>
      </c>
      <c r="L23" s="17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>
      <c r="A24" s="1"/>
      <c r="B24" s="3" t="s">
        <v>20</v>
      </c>
      <c r="C24" s="4" t="s">
        <v>2</v>
      </c>
      <c r="D24" s="5">
        <f>(C29-C26)/(B29-B26)</f>
        <v>0.275</v>
      </c>
      <c r="G24" s="9" t="s">
        <v>21</v>
      </c>
      <c r="H24" s="10">
        <v>9.072</v>
      </c>
      <c r="I24" s="2"/>
      <c r="K24" s="9" t="s">
        <v>21</v>
      </c>
      <c r="L24" s="17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>
      <c r="A25" s="1"/>
      <c r="B25" s="9" t="s">
        <v>6</v>
      </c>
      <c r="C25" s="2" t="s">
        <v>7</v>
      </c>
      <c r="D25" s="10"/>
      <c r="G25" s="9" t="s">
        <v>22</v>
      </c>
      <c r="H25" s="10">
        <v>9.405</v>
      </c>
      <c r="I25" s="2"/>
      <c r="K25" s="9" t="s">
        <v>22</v>
      </c>
      <c r="L25" s="17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>
      <c r="A26" s="1"/>
      <c r="B26" s="9">
        <v>0.0</v>
      </c>
      <c r="C26" s="2">
        <v>10.73</v>
      </c>
      <c r="D26" s="10"/>
      <c r="G26" s="9" t="s">
        <v>23</v>
      </c>
      <c r="H26" s="10">
        <v>9.767</v>
      </c>
      <c r="I26" s="2"/>
      <c r="K26" s="18" t="s">
        <v>23</v>
      </c>
      <c r="L26" s="10">
        <v>9.466</v>
      </c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>
      <c r="A27" s="1"/>
      <c r="B27" s="9">
        <v>0.4</v>
      </c>
      <c r="C27" s="2">
        <v>10.75</v>
      </c>
      <c r="D27" s="10"/>
      <c r="G27" s="9" t="s">
        <v>24</v>
      </c>
      <c r="H27" s="10">
        <v>10.17</v>
      </c>
      <c r="I27" s="2"/>
      <c r="K27" s="9" t="s">
        <v>24</v>
      </c>
      <c r="L27" s="10">
        <v>9.835</v>
      </c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>
      <c r="A28" s="1"/>
      <c r="B28" s="9">
        <v>0.8</v>
      </c>
      <c r="C28" s="2">
        <v>10.9</v>
      </c>
      <c r="D28" s="10"/>
      <c r="G28" s="9" t="s">
        <v>25</v>
      </c>
      <c r="H28" s="10">
        <v>10.63</v>
      </c>
      <c r="I28" s="2"/>
      <c r="K28" s="9" t="s">
        <v>25</v>
      </c>
      <c r="L28" s="10">
        <v>10.3</v>
      </c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</row>
    <row r="29">
      <c r="A29" s="1"/>
      <c r="B29" s="11">
        <v>1.2</v>
      </c>
      <c r="C29" s="12">
        <v>11.06</v>
      </c>
      <c r="D29" s="13"/>
      <c r="G29" s="19" t="s">
        <v>26</v>
      </c>
      <c r="H29" s="13">
        <v>11.09</v>
      </c>
      <c r="I29" s="2"/>
      <c r="K29" s="19" t="s">
        <v>26</v>
      </c>
      <c r="L29" s="13">
        <v>10.74</v>
      </c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</row>
    <row r="30">
      <c r="A30" s="1"/>
      <c r="B30" s="2"/>
      <c r="C30" s="20"/>
      <c r="D30" s="2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>
      <c r="A31" s="1"/>
      <c r="B31" s="3" t="s">
        <v>27</v>
      </c>
      <c r="C31" s="4" t="s">
        <v>2</v>
      </c>
      <c r="D31" s="21">
        <f>(C36-C35)/(B36-B35)</f>
        <v>0.4</v>
      </c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>
      <c r="A32" s="1"/>
      <c r="B32" s="9" t="s">
        <v>6</v>
      </c>
      <c r="C32" s="2" t="s">
        <v>7</v>
      </c>
      <c r="D32" s="10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>
      <c r="A33" s="1"/>
      <c r="B33" s="9">
        <v>0.0</v>
      </c>
      <c r="C33" s="22" t="s">
        <v>28</v>
      </c>
      <c r="D33" s="10"/>
      <c r="E33" s="1"/>
      <c r="F33" s="1"/>
      <c r="G33" s="3" t="s">
        <v>29</v>
      </c>
      <c r="H33" s="8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>
      <c r="A34" s="1"/>
      <c r="B34" s="9">
        <v>0.4</v>
      </c>
      <c r="C34" s="22" t="s">
        <v>28</v>
      </c>
      <c r="D34" s="14"/>
      <c r="E34" s="1"/>
      <c r="F34" s="1"/>
      <c r="G34" s="9" t="s">
        <v>30</v>
      </c>
      <c r="H34" s="10" t="s">
        <v>31</v>
      </c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</row>
    <row r="35">
      <c r="A35" s="1"/>
      <c r="B35" s="9">
        <v>0.8</v>
      </c>
      <c r="C35" s="2">
        <v>10.63</v>
      </c>
      <c r="D35" s="10"/>
      <c r="E35" s="1"/>
      <c r="F35" s="1"/>
      <c r="G35" s="9" t="s">
        <v>32</v>
      </c>
      <c r="H35" s="10">
        <v>11.08</v>
      </c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</row>
    <row r="36">
      <c r="A36" s="1"/>
      <c r="B36" s="11">
        <v>1.2</v>
      </c>
      <c r="C36" s="12">
        <v>10.79</v>
      </c>
      <c r="D36" s="13"/>
      <c r="E36" s="1"/>
      <c r="F36" s="1"/>
      <c r="G36" s="9" t="s">
        <v>33</v>
      </c>
      <c r="H36" s="10">
        <v>11.4</v>
      </c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>
      <c r="A37" s="1"/>
      <c r="B37" s="2"/>
      <c r="C37" s="2"/>
      <c r="D37" s="2"/>
      <c r="E37" s="1"/>
      <c r="F37" s="1"/>
      <c r="G37" s="9" t="s">
        <v>34</v>
      </c>
      <c r="H37" s="10">
        <v>11.11</v>
      </c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>
      <c r="A38" s="1"/>
      <c r="B38" s="3" t="s">
        <v>35</v>
      </c>
      <c r="C38" s="4" t="s">
        <v>2</v>
      </c>
      <c r="D38" s="5">
        <f>(C43-C40)/(B43-B40)</f>
        <v>0.275</v>
      </c>
      <c r="E38" s="1"/>
      <c r="F38" s="1"/>
      <c r="G38" s="9" t="s">
        <v>36</v>
      </c>
      <c r="H38" s="10">
        <v>11.06</v>
      </c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>
      <c r="A39" s="1"/>
      <c r="B39" s="9" t="s">
        <v>6</v>
      </c>
      <c r="C39" s="2" t="s">
        <v>7</v>
      </c>
      <c r="D39" s="10"/>
      <c r="E39" s="1"/>
      <c r="F39" s="1"/>
      <c r="G39" s="11" t="s">
        <v>37</v>
      </c>
      <c r="H39" s="13">
        <v>10.79</v>
      </c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>
      <c r="A40" s="1"/>
      <c r="B40" s="9">
        <v>0.0</v>
      </c>
      <c r="C40" s="2">
        <v>10.3</v>
      </c>
      <c r="D40" s="10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>
      <c r="A41" s="1"/>
      <c r="B41" s="9">
        <v>0.4</v>
      </c>
      <c r="C41" s="2">
        <v>10.33</v>
      </c>
      <c r="D41" s="10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>
      <c r="A42" s="1"/>
      <c r="B42" s="9">
        <v>0.8</v>
      </c>
      <c r="C42" s="2">
        <v>10.48</v>
      </c>
      <c r="D42" s="23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>
      <c r="A43" s="1"/>
      <c r="B43" s="11">
        <v>1.2</v>
      </c>
      <c r="C43" s="12">
        <v>10.63</v>
      </c>
      <c r="D43" s="24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>
      <c r="A44" s="1"/>
      <c r="B44" s="2"/>
      <c r="C44" s="2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>
      <c r="A45" s="1"/>
      <c r="B45" s="3" t="s">
        <v>38</v>
      </c>
      <c r="C45" s="4" t="s">
        <v>2</v>
      </c>
      <c r="D45" s="5">
        <f>(C50-C47)/(B50-B47)</f>
        <v>0.2416666667</v>
      </c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>
      <c r="A46" s="1"/>
      <c r="B46" s="9" t="s">
        <v>6</v>
      </c>
      <c r="C46" s="2" t="s">
        <v>7</v>
      </c>
      <c r="D46" s="14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>
      <c r="A47" s="1"/>
      <c r="B47" s="9">
        <v>0.0</v>
      </c>
      <c r="C47" s="2">
        <v>10.67</v>
      </c>
      <c r="D47" s="14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>
      <c r="A48" s="1"/>
      <c r="B48" s="9">
        <v>0.4</v>
      </c>
      <c r="C48" s="2">
        <v>10.69</v>
      </c>
      <c r="D48" s="14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>
      <c r="A49" s="1"/>
      <c r="B49" s="9">
        <v>0.8</v>
      </c>
      <c r="C49" s="2">
        <v>10.81</v>
      </c>
      <c r="D49" s="14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>
      <c r="A50" s="1"/>
      <c r="B50" s="11">
        <v>1.2</v>
      </c>
      <c r="C50" s="12">
        <v>10.96</v>
      </c>
      <c r="D50" s="24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>
      <c r="A52" s="1"/>
      <c r="B52" s="3" t="s">
        <v>39</v>
      </c>
      <c r="C52" s="4" t="s">
        <v>2</v>
      </c>
      <c r="D52" s="5">
        <f>(C57-C54)/(B57-B54)</f>
        <v>0.2833333333</v>
      </c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>
      <c r="A53" s="1"/>
      <c r="B53" s="9" t="s">
        <v>6</v>
      </c>
      <c r="C53" s="2" t="s">
        <v>7</v>
      </c>
      <c r="D53" s="14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>
      <c r="A54" s="1"/>
      <c r="B54" s="9">
        <v>0.0</v>
      </c>
      <c r="C54" s="2">
        <v>10.31</v>
      </c>
      <c r="D54" s="14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>
      <c r="A55" s="1"/>
      <c r="B55" s="9">
        <v>0.4</v>
      </c>
      <c r="C55" s="2">
        <v>10.35</v>
      </c>
      <c r="D55" s="14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>
      <c r="A56" s="1"/>
      <c r="B56" s="9">
        <v>0.8</v>
      </c>
      <c r="C56" s="2">
        <v>10.5</v>
      </c>
      <c r="D56" s="14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>
      <c r="A57" s="1"/>
      <c r="B57" s="11">
        <v>1.2</v>
      </c>
      <c r="C57" s="12">
        <v>10.65</v>
      </c>
      <c r="D57" s="24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>
      <c r="A58" s="1"/>
      <c r="B58" s="2"/>
      <c r="C58" s="2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>
      <c r="A59" s="1"/>
      <c r="B59" s="3" t="s">
        <v>40</v>
      </c>
      <c r="C59" s="4" t="s">
        <v>2</v>
      </c>
      <c r="D59" s="5">
        <f>(C64-C61)/(B64-B61)</f>
        <v>0.275</v>
      </c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>
      <c r="A60" s="1"/>
      <c r="B60" s="9" t="s">
        <v>6</v>
      </c>
      <c r="C60" s="2" t="s">
        <v>7</v>
      </c>
      <c r="D60" s="14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>
      <c r="A61" s="1"/>
      <c r="B61" s="9">
        <v>0.0</v>
      </c>
      <c r="C61" s="25">
        <v>10.28</v>
      </c>
      <c r="D61" s="14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>
      <c r="A62" s="1"/>
      <c r="B62" s="9">
        <v>0.4</v>
      </c>
      <c r="C62" s="25">
        <v>10.32</v>
      </c>
      <c r="D62" s="14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>
      <c r="A63" s="1"/>
      <c r="B63" s="9">
        <v>0.8</v>
      </c>
      <c r="C63" s="25">
        <v>10.46</v>
      </c>
      <c r="D63" s="14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>
      <c r="A64" s="1"/>
      <c r="B64" s="11">
        <v>1.2</v>
      </c>
      <c r="C64" s="26">
        <v>10.61</v>
      </c>
      <c r="D64" s="24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>
      <c r="A65" s="1"/>
      <c r="B65" s="2"/>
      <c r="C65" s="2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>
      <c r="A66" s="1"/>
      <c r="B66" s="3" t="s">
        <v>41</v>
      </c>
      <c r="C66" s="4" t="s">
        <v>2</v>
      </c>
      <c r="D66" s="5" t="str">
        <f>(#REF!-#REF!)/(B71-B68)</f>
        <v>#REF!</v>
      </c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>
      <c r="A67" s="1"/>
      <c r="B67" s="9" t="s">
        <v>6</v>
      </c>
      <c r="C67" s="2" t="s">
        <v>7</v>
      </c>
      <c r="D67" s="14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>
      <c r="A68" s="1"/>
      <c r="B68" s="9">
        <v>0.0</v>
      </c>
      <c r="C68" s="22" t="s">
        <v>28</v>
      </c>
      <c r="D68" s="14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>
      <c r="A69" s="1"/>
      <c r="B69" s="9">
        <v>0.4</v>
      </c>
      <c r="C69" s="22" t="s">
        <v>28</v>
      </c>
      <c r="D69" s="14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>
      <c r="A70" s="1"/>
      <c r="B70" s="9">
        <v>0.8</v>
      </c>
      <c r="C70" s="22" t="s">
        <v>28</v>
      </c>
      <c r="D70" s="14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>
      <c r="A71" s="1"/>
      <c r="B71" s="11">
        <v>1.2</v>
      </c>
      <c r="C71" s="12">
        <v>10.16</v>
      </c>
      <c r="D71" s="24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>
      <c r="A72" s="1"/>
      <c r="B72" s="2"/>
      <c r="C72" s="2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>
      <c r="A73" s="1"/>
      <c r="B73" s="3" t="s">
        <v>42</v>
      </c>
      <c r="C73" s="4" t="s">
        <v>2</v>
      </c>
      <c r="D73" s="5">
        <f>(C78-C75)/(B78-B75)</f>
        <v>0.2675</v>
      </c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>
      <c r="A74" s="1"/>
      <c r="B74" s="9" t="s">
        <v>6</v>
      </c>
      <c r="C74" s="2" t="s">
        <v>7</v>
      </c>
      <c r="D74" s="14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>
      <c r="A75" s="1"/>
      <c r="B75" s="9">
        <v>0.0</v>
      </c>
      <c r="C75" s="2">
        <v>9.849</v>
      </c>
      <c r="D75" s="14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>
      <c r="A76" s="1"/>
      <c r="B76" s="9">
        <v>0.4</v>
      </c>
      <c r="C76" s="2">
        <v>9.889</v>
      </c>
      <c r="D76" s="14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>
      <c r="A77" s="1"/>
      <c r="B77" s="9">
        <v>0.8</v>
      </c>
      <c r="C77" s="2">
        <v>10.03</v>
      </c>
      <c r="D77" s="14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>
      <c r="A78" s="1"/>
      <c r="B78" s="11">
        <v>1.2</v>
      </c>
      <c r="C78" s="12">
        <v>10.17</v>
      </c>
      <c r="D78" s="24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>
      <c r="A79" s="1"/>
      <c r="B79" s="2"/>
      <c r="C79" s="2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>
      <c r="A80" s="1"/>
      <c r="B80" s="3" t="s">
        <v>43</v>
      </c>
      <c r="C80" s="4" t="s">
        <v>2</v>
      </c>
      <c r="D80" s="5">
        <f>(C85-C82)/(B85-B82)</f>
        <v>0.2333333333</v>
      </c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>
      <c r="A81" s="1"/>
      <c r="B81" s="9" t="s">
        <v>6</v>
      </c>
      <c r="C81" s="2" t="s">
        <v>7</v>
      </c>
      <c r="D81" s="14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>
      <c r="A82" s="1"/>
      <c r="B82" s="9">
        <v>0.0</v>
      </c>
      <c r="C82" s="2">
        <v>10.23</v>
      </c>
      <c r="D82" s="14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>
      <c r="A83" s="1"/>
      <c r="B83" s="9">
        <v>0.4</v>
      </c>
      <c r="C83" s="2">
        <v>10.25</v>
      </c>
      <c r="D83" s="14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>
      <c r="A84" s="1"/>
      <c r="B84" s="9">
        <v>0.8</v>
      </c>
      <c r="C84" s="2">
        <v>10.37</v>
      </c>
      <c r="D84" s="14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>
      <c r="A85" s="1"/>
      <c r="B85" s="11">
        <v>1.2</v>
      </c>
      <c r="C85" s="12">
        <v>10.51</v>
      </c>
      <c r="D85" s="24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>
      <c r="A86" s="1"/>
      <c r="B86" s="2"/>
      <c r="C86" s="2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>
      <c r="A87" s="1"/>
      <c r="B87" s="3" t="s">
        <v>44</v>
      </c>
      <c r="C87" s="4" t="s">
        <v>2</v>
      </c>
      <c r="D87" s="5">
        <f>(C92-C89)/(B92-B89)</f>
        <v>0.2625</v>
      </c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>
      <c r="A88" s="1"/>
      <c r="B88" s="9" t="s">
        <v>6</v>
      </c>
      <c r="C88" s="2" t="s">
        <v>7</v>
      </c>
      <c r="D88" s="14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>
      <c r="A89" s="1"/>
      <c r="B89" s="9">
        <v>0.0</v>
      </c>
      <c r="C89" s="2">
        <v>9.865</v>
      </c>
      <c r="D89" s="14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>
      <c r="A90" s="1"/>
      <c r="B90" s="9">
        <v>0.4</v>
      </c>
      <c r="C90" s="2">
        <v>9.902</v>
      </c>
      <c r="D90" s="14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>
      <c r="A91" s="1"/>
      <c r="B91" s="9">
        <v>0.8</v>
      </c>
      <c r="C91" s="2">
        <v>10.05</v>
      </c>
      <c r="D91" s="14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>
      <c r="A92" s="1"/>
      <c r="B92" s="11">
        <v>1.2</v>
      </c>
      <c r="C92" s="12">
        <v>10.18</v>
      </c>
      <c r="D92" s="24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>
      <c r="A93" s="1"/>
      <c r="B93" s="2"/>
      <c r="C93" s="2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>
      <c r="A94" s="1"/>
      <c r="B94" s="3" t="s">
        <v>45</v>
      </c>
      <c r="C94" s="4" t="s">
        <v>2</v>
      </c>
      <c r="D94" s="5">
        <f>(C99-C96)/(B99-B96)</f>
        <v>0.28</v>
      </c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>
      <c r="A95" s="1"/>
      <c r="B95" s="9" t="s">
        <v>6</v>
      </c>
      <c r="C95" s="2" t="s">
        <v>7</v>
      </c>
      <c r="D95" s="14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>
      <c r="A96" s="1"/>
      <c r="B96" s="9">
        <v>0.0</v>
      </c>
      <c r="C96" s="27">
        <v>9.824</v>
      </c>
      <c r="D96" s="14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>
      <c r="A97" s="1"/>
      <c r="B97" s="9">
        <v>0.4</v>
      </c>
      <c r="C97" s="2">
        <v>9.86</v>
      </c>
      <c r="D97" s="14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>
      <c r="A98" s="1"/>
      <c r="B98" s="9">
        <v>0.8</v>
      </c>
      <c r="C98" s="2">
        <v>10.01</v>
      </c>
      <c r="D98" s="14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>
      <c r="A99" s="1"/>
      <c r="B99" s="11">
        <v>1.2</v>
      </c>
      <c r="C99" s="12">
        <v>10.16</v>
      </c>
      <c r="D99" s="24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>
      <c r="A100" s="1"/>
      <c r="B100" s="2"/>
      <c r="C100" s="2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>
      <c r="A101" s="1"/>
      <c r="B101" s="3" t="s">
        <v>46</v>
      </c>
      <c r="C101" s="4" t="s">
        <v>2</v>
      </c>
      <c r="D101" s="5" t="str">
        <f>(C106-C103)/(B106-B103)</f>
        <v>#VALUE!</v>
      </c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>
      <c r="A102" s="1"/>
      <c r="B102" s="9" t="s">
        <v>6</v>
      </c>
      <c r="C102" s="2" t="s">
        <v>7</v>
      </c>
      <c r="D102" s="14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>
      <c r="A103" s="1"/>
      <c r="B103" s="9">
        <v>0.0</v>
      </c>
      <c r="C103" s="22" t="s">
        <v>28</v>
      </c>
      <c r="D103" s="14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>
      <c r="A104" s="1"/>
      <c r="B104" s="9">
        <v>0.4</v>
      </c>
      <c r="C104" s="22" t="s">
        <v>28</v>
      </c>
      <c r="D104" s="14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>
      <c r="A105" s="1"/>
      <c r="B105" s="9">
        <v>0.8</v>
      </c>
      <c r="C105" s="22" t="s">
        <v>28</v>
      </c>
      <c r="D105" s="14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>
      <c r="A106" s="1"/>
      <c r="B106" s="11">
        <v>1.2</v>
      </c>
      <c r="C106" s="12">
        <v>9.862</v>
      </c>
      <c r="D106" s="24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>
      <c r="A107" s="1"/>
      <c r="B107" s="2"/>
      <c r="C107" s="2"/>
      <c r="D107" s="2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>
      <c r="A108" s="1"/>
      <c r="B108" s="3" t="s">
        <v>47</v>
      </c>
      <c r="C108" s="4" t="s">
        <v>2</v>
      </c>
      <c r="D108" s="5">
        <f>(C113-C110)/(B113-B110)</f>
        <v>0.265</v>
      </c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>
      <c r="A109" s="1"/>
      <c r="B109" s="9" t="s">
        <v>6</v>
      </c>
      <c r="C109" s="2" t="s">
        <v>7</v>
      </c>
      <c r="D109" s="14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>
      <c r="A110" s="1"/>
      <c r="B110" s="9">
        <v>0.0</v>
      </c>
      <c r="C110" s="2">
        <v>9.449</v>
      </c>
      <c r="D110" s="14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>
      <c r="A111" s="1"/>
      <c r="B111" s="9">
        <v>0.4</v>
      </c>
      <c r="C111" s="2">
        <v>9.495</v>
      </c>
      <c r="D111" s="14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>
      <c r="A112" s="1"/>
      <c r="B112" s="9">
        <v>0.8</v>
      </c>
      <c r="C112" s="2">
        <v>9.637</v>
      </c>
      <c r="D112" s="14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>
      <c r="A113" s="1"/>
      <c r="B113" s="11">
        <v>1.2</v>
      </c>
      <c r="C113" s="12">
        <v>9.767</v>
      </c>
      <c r="D113" s="24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>
      <c r="A114" s="1"/>
      <c r="B114" s="2"/>
      <c r="C114" s="2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>
      <c r="A115" s="1"/>
      <c r="B115" s="3" t="s">
        <v>48</v>
      </c>
      <c r="C115" s="4" t="s">
        <v>2</v>
      </c>
      <c r="D115" s="5">
        <f>(C120-C117)/(B120-B117)</f>
        <v>0.2225</v>
      </c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>
      <c r="A116" s="1"/>
      <c r="B116" s="9" t="s">
        <v>6</v>
      </c>
      <c r="C116" s="2" t="s">
        <v>7</v>
      </c>
      <c r="D116" s="14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>
      <c r="A117" s="1"/>
      <c r="B117" s="9">
        <v>0.0</v>
      </c>
      <c r="C117" s="2">
        <v>9.843</v>
      </c>
      <c r="D117" s="14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>
      <c r="A118" s="1"/>
      <c r="B118" s="9">
        <v>0.4</v>
      </c>
      <c r="C118" s="2">
        <v>9.865</v>
      </c>
      <c r="D118" s="14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>
      <c r="A119" s="1"/>
      <c r="B119" s="9">
        <v>0.8</v>
      </c>
      <c r="C119" s="2">
        <v>9.982</v>
      </c>
      <c r="D119" s="14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>
      <c r="A120" s="1"/>
      <c r="B120" s="11">
        <v>1.2</v>
      </c>
      <c r="C120" s="12">
        <v>10.11</v>
      </c>
      <c r="D120" s="24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>
      <c r="A121" s="1"/>
      <c r="B121" s="2"/>
      <c r="C121" s="2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>
      <c r="A122" s="1"/>
      <c r="B122" s="3" t="s">
        <v>49</v>
      </c>
      <c r="C122" s="4" t="s">
        <v>2</v>
      </c>
      <c r="D122" s="5">
        <f>(C127-C124)/(B127-B124)</f>
        <v>0.2541666667</v>
      </c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>
      <c r="A123" s="1"/>
      <c r="B123" s="9" t="s">
        <v>6</v>
      </c>
      <c r="C123" s="2" t="s">
        <v>7</v>
      </c>
      <c r="D123" s="14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>
      <c r="A124" s="1"/>
      <c r="B124" s="9">
        <v>0.0</v>
      </c>
      <c r="C124" s="2">
        <v>9.469</v>
      </c>
      <c r="D124" s="14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>
      <c r="A125" s="1"/>
      <c r="B125" s="9">
        <v>0.4</v>
      </c>
      <c r="C125" s="2">
        <v>9.509</v>
      </c>
      <c r="D125" s="14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>
      <c r="A126" s="1"/>
      <c r="B126" s="9">
        <v>0.8</v>
      </c>
      <c r="C126" s="2">
        <v>9.649</v>
      </c>
      <c r="D126" s="14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>
      <c r="A127" s="1"/>
      <c r="B127" s="11">
        <v>1.2</v>
      </c>
      <c r="C127" s="12">
        <v>9.774</v>
      </c>
      <c r="D127" s="24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>
      <c r="A128" s="1"/>
      <c r="B128" s="2"/>
      <c r="C128" s="2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>
      <c r="A129" s="1"/>
      <c r="B129" s="3" t="s">
        <v>50</v>
      </c>
      <c r="C129" s="4" t="s">
        <v>2</v>
      </c>
      <c r="D129" s="21">
        <f>(C134-C133)/(B134-B133)</f>
        <v>0.345</v>
      </c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>
      <c r="A130" s="1"/>
      <c r="B130" s="9" t="s">
        <v>6</v>
      </c>
      <c r="C130" s="2" t="s">
        <v>7</v>
      </c>
      <c r="D130" s="14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>
      <c r="A131" s="1"/>
      <c r="B131" s="9">
        <v>0.0</v>
      </c>
      <c r="C131" s="22" t="s">
        <v>28</v>
      </c>
      <c r="D131" s="14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>
      <c r="A132" s="1"/>
      <c r="B132" s="9">
        <v>0.4</v>
      </c>
      <c r="C132" s="27">
        <v>9.46</v>
      </c>
      <c r="D132" s="14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>
      <c r="A133" s="1"/>
      <c r="B133" s="9">
        <v>0.8</v>
      </c>
      <c r="C133" s="2">
        <v>9.622</v>
      </c>
      <c r="D133" s="14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>
      <c r="A134" s="1"/>
      <c r="B134" s="11">
        <v>1.2</v>
      </c>
      <c r="C134" s="12">
        <v>9.76</v>
      </c>
      <c r="D134" s="24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>
      <c r="A135" s="1"/>
      <c r="B135" s="2"/>
      <c r="C135" s="2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>
      <c r="A136" s="1"/>
      <c r="B136" s="3" t="s">
        <v>51</v>
      </c>
      <c r="C136" s="4" t="s">
        <v>2</v>
      </c>
      <c r="D136" s="5" t="str">
        <f>(C141-C138)/(B141-B138)</f>
        <v>#VALUE!</v>
      </c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>
      <c r="A137" s="1"/>
      <c r="B137" s="9" t="s">
        <v>6</v>
      </c>
      <c r="C137" s="2" t="s">
        <v>7</v>
      </c>
      <c r="D137" s="14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>
      <c r="A138" s="1"/>
      <c r="B138" s="9">
        <v>0.0</v>
      </c>
      <c r="C138" s="22" t="s">
        <v>28</v>
      </c>
      <c r="D138" s="14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>
      <c r="A139" s="1"/>
      <c r="B139" s="9">
        <v>0.4</v>
      </c>
      <c r="C139" s="22" t="s">
        <v>28</v>
      </c>
      <c r="D139" s="14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>
      <c r="A140" s="1"/>
      <c r="B140" s="9">
        <v>0.8</v>
      </c>
      <c r="C140" s="22" t="s">
        <v>28</v>
      </c>
      <c r="D140" s="14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>
      <c r="A141" s="1"/>
      <c r="B141" s="11">
        <v>1.2</v>
      </c>
      <c r="C141" s="12">
        <v>10.33</v>
      </c>
      <c r="D141" s="24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>
      <c r="A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>
      <c r="A143" s="1"/>
      <c r="B143" s="28" t="s">
        <v>52</v>
      </c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>
      <c r="A144" s="1"/>
      <c r="B144" s="29" t="s">
        <v>53</v>
      </c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>
      <c r="A145" s="1"/>
      <c r="B145" s="30" t="s">
        <v>54</v>
      </c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>
      <c r="A147" s="1"/>
      <c r="B147" s="31" t="s">
        <v>55</v>
      </c>
      <c r="C147" s="32"/>
      <c r="D147" s="32"/>
      <c r="E147" s="32"/>
      <c r="F147" s="32"/>
      <c r="G147" s="33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>
      <c r="A148" s="1"/>
      <c r="B148" s="34"/>
      <c r="C148" s="35" t="s">
        <v>56</v>
      </c>
      <c r="D148" s="36"/>
      <c r="E148" s="36"/>
      <c r="F148" s="36"/>
      <c r="G148" s="37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>
      <c r="A149" s="1"/>
      <c r="B149" s="38" t="s">
        <v>57</v>
      </c>
      <c r="C149" s="25" t="s">
        <v>58</v>
      </c>
      <c r="D149" s="2" t="s">
        <v>33</v>
      </c>
      <c r="E149" s="2" t="s">
        <v>34</v>
      </c>
      <c r="F149" s="2" t="s">
        <v>36</v>
      </c>
      <c r="G149" s="39" t="s">
        <v>37</v>
      </c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>
      <c r="A150" s="1"/>
      <c r="B150" s="40" t="s">
        <v>26</v>
      </c>
      <c r="C150" s="25">
        <v>0.29</v>
      </c>
      <c r="D150" s="2">
        <v>0.24</v>
      </c>
      <c r="E150" s="2">
        <v>0.29</v>
      </c>
      <c r="F150" s="2">
        <v>0.28</v>
      </c>
      <c r="G150" s="4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>
      <c r="A151" s="1"/>
      <c r="B151" s="40" t="s">
        <v>25</v>
      </c>
      <c r="C151" s="25">
        <v>0.28</v>
      </c>
      <c r="D151" s="2">
        <v>0.24</v>
      </c>
      <c r="E151" s="2">
        <v>0.28</v>
      </c>
      <c r="F151" s="2">
        <v>0.28</v>
      </c>
      <c r="G151" s="4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>
      <c r="A152" s="1"/>
      <c r="B152" s="40" t="s">
        <v>24</v>
      </c>
      <c r="C152" s="25">
        <v>0.27</v>
      </c>
      <c r="D152" s="2">
        <v>0.23</v>
      </c>
      <c r="E152" s="2">
        <v>0.26</v>
      </c>
      <c r="F152" s="2">
        <v>0.28</v>
      </c>
      <c r="G152" s="4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>
      <c r="A153" s="1"/>
      <c r="B153" s="42" t="s">
        <v>23</v>
      </c>
      <c r="C153" s="43">
        <v>0.27</v>
      </c>
      <c r="D153" s="44">
        <v>0.22</v>
      </c>
      <c r="E153" s="44">
        <v>0.25</v>
      </c>
      <c r="F153" s="45"/>
      <c r="G153" s="46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>
      <c r="A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>
      <c r="A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>
      <c r="A156" s="1"/>
      <c r="D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>
      <c r="A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>
      <c r="A158" s="1"/>
      <c r="D158" s="1"/>
      <c r="E158" s="1"/>
      <c r="F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>
      <c r="A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>
      <c r="A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>
      <c r="A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>
      <c r="A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>
      <c r="A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>
      <c r="A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>
      <c r="A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>
      <c r="A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>
      <c r="A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>
      <c r="A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>
      <c r="A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>
      <c r="A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>
      <c r="A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>
      <c r="A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>
      <c r="A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>
      <c r="A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>
      <c r="A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>
      <c r="A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>
      <c r="A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>
      <c r="A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>
      <c r="A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>
      <c r="A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>
      <c r="A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>
      <c r="A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>
      <c r="A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>
      <c r="A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>
      <c r="A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>
      <c r="A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>
      <c r="A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>
      <c r="A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>
      <c r="A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>
      <c r="A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>
      <c r="A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>
      <c r="A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>
      <c r="A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>
      <c r="A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>
      <c r="A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>
      <c r="A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>
      <c r="A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>
      <c r="A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>
      <c r="A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>
      <c r="A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>
      <c r="A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>
      <c r="A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>
      <c r="A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>
      <c r="A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>
      <c r="A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>
      <c r="A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>
      <c r="A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>
      <c r="A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>
      <c r="A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>
      <c r="A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>
      <c r="A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>
      <c r="A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>
      <c r="A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>
      <c r="A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>
      <c r="A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>
      <c r="A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>
      <c r="A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>
      <c r="A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>
      <c r="A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>
      <c r="A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>
      <c r="A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</row>
    <row r="222">
      <c r="A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</row>
    <row r="223">
      <c r="A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</row>
    <row r="224">
      <c r="A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</row>
    <row r="225">
      <c r="A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</row>
    <row r="226">
      <c r="A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</row>
    <row r="227">
      <c r="A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</row>
    <row r="228">
      <c r="A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</row>
    <row r="229">
      <c r="A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</row>
    <row r="230">
      <c r="A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</row>
    <row r="231">
      <c r="A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</row>
    <row r="232">
      <c r="A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</row>
    <row r="233">
      <c r="A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</row>
    <row r="234">
      <c r="A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</row>
    <row r="235">
      <c r="A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</row>
    <row r="236">
      <c r="A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</row>
    <row r="237">
      <c r="A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</row>
    <row r="238">
      <c r="A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</row>
    <row r="239">
      <c r="A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</row>
    <row r="240">
      <c r="A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</row>
    <row r="241">
      <c r="A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</row>
    <row r="242">
      <c r="A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</row>
    <row r="243">
      <c r="A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</row>
    <row r="244">
      <c r="A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</row>
    <row r="245">
      <c r="A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</row>
    <row r="246">
      <c r="A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</row>
    <row r="247">
      <c r="A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</row>
    <row r="248">
      <c r="A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</row>
    <row r="249">
      <c r="A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</row>
    <row r="250">
      <c r="A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</row>
    <row r="251">
      <c r="A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</row>
    <row r="252">
      <c r="A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</row>
    <row r="253">
      <c r="A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</row>
    <row r="254">
      <c r="A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</row>
    <row r="255">
      <c r="A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</row>
    <row r="256">
      <c r="A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</row>
    <row r="257">
      <c r="A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</row>
    <row r="258">
      <c r="A258" s="1"/>
      <c r="B258" s="2"/>
      <c r="C258" s="2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</row>
    <row r="259">
      <c r="A259" s="1"/>
      <c r="B259" s="2"/>
      <c r="C259" s="2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</row>
    <row r="260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</row>
    <row r="261">
      <c r="A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</row>
    <row r="262">
      <c r="A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</row>
    <row r="263">
      <c r="A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</row>
    <row r="264">
      <c r="A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</row>
    <row r="265">
      <c r="A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</row>
    <row r="266">
      <c r="A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</row>
    <row r="267">
      <c r="A267" s="1"/>
      <c r="B267" s="2"/>
      <c r="C267" s="2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</row>
    <row r="268">
      <c r="A268" s="1"/>
      <c r="B268" s="2"/>
      <c r="C268" s="2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</row>
    <row r="269">
      <c r="A269" s="1"/>
      <c r="B269" s="2"/>
      <c r="C269" s="2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</row>
    <row r="270">
      <c r="A270" s="1"/>
      <c r="B270" s="2"/>
      <c r="C270" s="2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</row>
    <row r="271">
      <c r="A271" s="1"/>
      <c r="B271" s="2"/>
      <c r="C271" s="2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</row>
    <row r="272">
      <c r="A272" s="1"/>
      <c r="B272" s="2"/>
      <c r="C272" s="2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</row>
    <row r="273">
      <c r="A273" s="1"/>
      <c r="B273" s="2"/>
      <c r="C273" s="2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</row>
    <row r="274">
      <c r="A274" s="1"/>
      <c r="B274" s="2"/>
      <c r="C274" s="2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</row>
    <row r="275">
      <c r="A275" s="1"/>
      <c r="B275" s="2"/>
      <c r="C275" s="2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</row>
    <row r="27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</row>
    <row r="277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</row>
    <row r="278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</row>
    <row r="279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</row>
    <row r="280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</row>
    <row r="28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</row>
    <row r="28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</row>
    <row r="28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</row>
    <row r="28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</row>
    <row r="28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</row>
    <row r="28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</row>
    <row r="287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</row>
    <row r="288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</row>
    <row r="289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</row>
    <row r="290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</row>
    <row r="29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</row>
    <row r="29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</row>
    <row r="29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</row>
    <row r="29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</row>
    <row r="29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</row>
    <row r="29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</row>
    <row r="297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</row>
    <row r="298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</row>
    <row r="299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</row>
    <row r="300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</row>
    <row r="30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</row>
    <row r="30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</row>
    <row r="30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</row>
    <row r="30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</row>
    <row r="30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</row>
    <row r="30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</row>
    <row r="307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</row>
    <row r="308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</row>
    <row r="309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</row>
    <row r="310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</row>
    <row r="31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</row>
    <row r="31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</row>
    <row r="31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</row>
    <row r="31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</row>
    <row r="31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</row>
    <row r="31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</row>
    <row r="317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</row>
    <row r="318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</row>
    <row r="319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</row>
    <row r="320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</row>
    <row r="32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</row>
    <row r="32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</row>
    <row r="32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</row>
    <row r="32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</row>
    <row r="3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</row>
    <row r="3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</row>
    <row r="327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</row>
    <row r="328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</row>
    <row r="329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</row>
    <row r="330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</row>
    <row r="33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</row>
    <row r="33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</row>
    <row r="33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</row>
    <row r="33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</row>
    <row r="3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</row>
    <row r="33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</row>
    <row r="337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</row>
    <row r="338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</row>
    <row r="339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</row>
    <row r="340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</row>
    <row r="34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</row>
    <row r="34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</row>
    <row r="34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</row>
    <row r="34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</row>
    <row r="34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</row>
    <row r="34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</row>
    <row r="347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</row>
    <row r="348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</row>
    <row r="349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</row>
    <row r="350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</row>
    <row r="35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</row>
    <row r="35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</row>
    <row r="35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</row>
    <row r="35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</row>
    <row r="35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</row>
    <row r="35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</row>
    <row r="357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</row>
    <row r="358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</row>
    <row r="359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</row>
    <row r="360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</row>
    <row r="36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</row>
    <row r="36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</row>
    <row r="36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</row>
    <row r="36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</row>
    <row r="36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</row>
    <row r="36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</row>
    <row r="367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</row>
    <row r="368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</row>
    <row r="369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</row>
    <row r="370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</row>
    <row r="37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</row>
    <row r="37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</row>
    <row r="37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</row>
    <row r="37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</row>
    <row r="37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</row>
    <row r="37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</row>
    <row r="377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</row>
    <row r="378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</row>
    <row r="379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</row>
    <row r="380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</row>
    <row r="38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</row>
    <row r="38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</row>
    <row r="38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</row>
    <row r="38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</row>
    <row r="38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</row>
    <row r="38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</row>
    <row r="387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</row>
    <row r="388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</row>
    <row r="389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</row>
    <row r="390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</row>
    <row r="39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</row>
    <row r="39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</row>
    <row r="39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</row>
    <row r="39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</row>
    <row r="39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</row>
    <row r="39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</row>
    <row r="397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</row>
    <row r="398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</row>
    <row r="399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</row>
    <row r="400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</row>
    <row r="40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</row>
    <row r="40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</row>
    <row r="40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</row>
    <row r="40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</row>
    <row r="40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</row>
    <row r="40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</row>
    <row r="407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</row>
    <row r="408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</row>
    <row r="409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</row>
    <row r="410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</row>
    <row r="41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</row>
    <row r="4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</row>
    <row r="41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</row>
    <row r="41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</row>
    <row r="41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</row>
    <row r="41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</row>
    <row r="417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</row>
    <row r="418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</row>
    <row r="419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</row>
    <row r="420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</row>
    <row r="42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</row>
    <row r="42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</row>
    <row r="42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</row>
    <row r="42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</row>
    <row r="4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</row>
    <row r="4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</row>
    <row r="427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</row>
    <row r="428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</row>
    <row r="429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</row>
    <row r="430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</row>
    <row r="43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</row>
    <row r="43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</row>
    <row r="43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</row>
    <row r="43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</row>
    <row r="4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</row>
    <row r="43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</row>
    <row r="437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</row>
    <row r="438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</row>
    <row r="439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</row>
    <row r="440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</row>
    <row r="44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</row>
    <row r="44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</row>
    <row r="44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</row>
    <row r="44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</row>
    <row r="44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</row>
    <row r="44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</row>
    <row r="447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</row>
    <row r="448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</row>
    <row r="449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</row>
    <row r="450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</row>
    <row r="45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</row>
    <row r="45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</row>
    <row r="45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</row>
    <row r="45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</row>
    <row r="45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</row>
    <row r="45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</row>
    <row r="457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</row>
    <row r="458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</row>
    <row r="459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</row>
    <row r="460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</row>
    <row r="46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</row>
    <row r="46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</row>
    <row r="46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</row>
    <row r="46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</row>
    <row r="46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</row>
    <row r="46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</row>
    <row r="467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</row>
    <row r="468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</row>
    <row r="469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</row>
    <row r="470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</row>
    <row r="47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</row>
    <row r="47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</row>
    <row r="47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</row>
    <row r="47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</row>
    <row r="47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</row>
    <row r="47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</row>
    <row r="477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</row>
    <row r="478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</row>
    <row r="479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</row>
    <row r="480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</row>
    <row r="48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</row>
    <row r="48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</row>
    <row r="48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</row>
    <row r="48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</row>
    <row r="48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</row>
    <row r="48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</row>
    <row r="487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</row>
    <row r="488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</row>
    <row r="489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</row>
    <row r="490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</row>
    <row r="49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</row>
    <row r="49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</row>
    <row r="49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</row>
    <row r="49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</row>
    <row r="49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</row>
    <row r="49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</row>
    <row r="497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</row>
    <row r="498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</row>
    <row r="499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</row>
    <row r="500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</row>
    <row r="50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</row>
    <row r="50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</row>
    <row r="50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</row>
    <row r="50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</row>
    <row r="50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</row>
    <row r="50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</row>
    <row r="507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</row>
    <row r="508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</row>
    <row r="509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</row>
    <row r="510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</row>
    <row r="51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</row>
    <row r="51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</row>
    <row r="51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</row>
    <row r="51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</row>
    <row r="51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</row>
    <row r="51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</row>
    <row r="517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</row>
    <row r="518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</row>
    <row r="519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</row>
    <row r="520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</row>
    <row r="52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</row>
    <row r="52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</row>
    <row r="52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</row>
    <row r="52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</row>
    <row r="5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</row>
    <row r="5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</row>
    <row r="527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</row>
    <row r="528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</row>
    <row r="529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</row>
    <row r="530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</row>
    <row r="53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</row>
    <row r="53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</row>
    <row r="53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</row>
    <row r="53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</row>
    <row r="5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</row>
    <row r="53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</row>
    <row r="537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</row>
    <row r="538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</row>
    <row r="539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</row>
    <row r="540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</row>
    <row r="54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</row>
    <row r="54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</row>
    <row r="54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</row>
    <row r="54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</row>
    <row r="54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</row>
    <row r="54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</row>
    <row r="547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</row>
    <row r="548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</row>
    <row r="549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</row>
    <row r="550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</row>
    <row r="55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</row>
    <row r="55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</row>
    <row r="55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</row>
    <row r="55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</row>
    <row r="55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</row>
    <row r="55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</row>
    <row r="557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</row>
    <row r="558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</row>
    <row r="559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</row>
    <row r="560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</row>
    <row r="56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</row>
    <row r="56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</row>
    <row r="56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</row>
    <row r="56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</row>
    <row r="56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</row>
    <row r="56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</row>
    <row r="567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</row>
    <row r="568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</row>
    <row r="569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</row>
    <row r="570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</row>
    <row r="57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</row>
    <row r="57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</row>
    <row r="57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</row>
    <row r="57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</row>
    <row r="57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</row>
    <row r="57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</row>
    <row r="577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</row>
    <row r="578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</row>
    <row r="579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</row>
    <row r="580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</row>
    <row r="58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</row>
    <row r="58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</row>
    <row r="58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</row>
    <row r="58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</row>
    <row r="58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</row>
    <row r="58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</row>
    <row r="587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</row>
    <row r="588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</row>
    <row r="589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</row>
    <row r="590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</row>
    <row r="59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</row>
    <row r="59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</row>
    <row r="59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</row>
    <row r="59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</row>
    <row r="59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</row>
    <row r="59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</row>
    <row r="597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</row>
    <row r="598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</row>
    <row r="599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</row>
    <row r="600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</row>
    <row r="60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</row>
    <row r="60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</row>
    <row r="60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</row>
    <row r="60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</row>
    <row r="60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</row>
    <row r="60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</row>
    <row r="607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</row>
    <row r="608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</row>
    <row r="609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</row>
    <row r="610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</row>
    <row r="61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</row>
    <row r="61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</row>
    <row r="61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</row>
    <row r="61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</row>
    <row r="61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</row>
    <row r="61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</row>
    <row r="617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</row>
    <row r="618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</row>
    <row r="619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</row>
    <row r="620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</row>
    <row r="62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</row>
    <row r="62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</row>
    <row r="62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</row>
    <row r="62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</row>
    <row r="6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</row>
    <row r="6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</row>
    <row r="627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</row>
    <row r="628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</row>
    <row r="629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</row>
    <row r="630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</row>
    <row r="63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</row>
    <row r="63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</row>
    <row r="63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</row>
    <row r="63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</row>
    <row r="6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</row>
    <row r="63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</row>
    <row r="637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</row>
    <row r="638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</row>
    <row r="639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</row>
    <row r="640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</row>
    <row r="64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</row>
    <row r="64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</row>
    <row r="64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</row>
    <row r="64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</row>
    <row r="64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</row>
    <row r="64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</row>
    <row r="647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</row>
    <row r="648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</row>
    <row r="649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</row>
    <row r="650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</row>
    <row r="65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</row>
    <row r="65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</row>
    <row r="65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</row>
    <row r="65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</row>
    <row r="65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</row>
    <row r="65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</row>
    <row r="657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</row>
    <row r="658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</row>
    <row r="659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</row>
    <row r="660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</row>
    <row r="66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</row>
    <row r="66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</row>
    <row r="66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</row>
    <row r="66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</row>
    <row r="66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</row>
    <row r="66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</row>
    <row r="667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</row>
    <row r="668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</row>
    <row r="669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</row>
    <row r="670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</row>
    <row r="67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</row>
    <row r="67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</row>
    <row r="67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</row>
    <row r="674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</row>
    <row r="67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</row>
    <row r="67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</row>
    <row r="677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</row>
    <row r="678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</row>
    <row r="679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</row>
    <row r="680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</row>
    <row r="68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</row>
    <row r="68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</row>
    <row r="68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</row>
    <row r="684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</row>
    <row r="68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</row>
    <row r="68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</row>
    <row r="687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</row>
    <row r="688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</row>
    <row r="689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</row>
    <row r="690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</row>
    <row r="69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</row>
    <row r="69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</row>
    <row r="69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</row>
    <row r="69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</row>
    <row r="69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</row>
    <row r="69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</row>
    <row r="697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</row>
    <row r="698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</row>
    <row r="699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</row>
    <row r="700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</row>
    <row r="70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</row>
    <row r="70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</row>
    <row r="70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</row>
    <row r="70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</row>
    <row r="70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</row>
    <row r="70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</row>
    <row r="707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</row>
    <row r="708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</row>
    <row r="709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</row>
    <row r="710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</row>
    <row r="71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</row>
    <row r="71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</row>
    <row r="71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</row>
    <row r="71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</row>
    <row r="71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</row>
    <row r="71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</row>
    <row r="717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</row>
    <row r="718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</row>
    <row r="719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</row>
    <row r="720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</row>
    <row r="72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</row>
    <row r="72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</row>
    <row r="72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</row>
    <row r="72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</row>
    <row r="7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</row>
    <row r="7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</row>
    <row r="727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</row>
    <row r="728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</row>
    <row r="729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</row>
    <row r="730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</row>
    <row r="73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</row>
    <row r="73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</row>
    <row r="73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</row>
    <row r="73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</row>
    <row r="7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</row>
    <row r="73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</row>
    <row r="737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</row>
    <row r="738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</row>
    <row r="739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</row>
    <row r="740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</row>
    <row r="74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</row>
    <row r="74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</row>
    <row r="74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</row>
    <row r="74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</row>
    <row r="74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</row>
    <row r="74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</row>
    <row r="747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</row>
    <row r="748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</row>
    <row r="749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</row>
    <row r="750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</row>
    <row r="75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</row>
    <row r="75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</row>
    <row r="75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</row>
    <row r="75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</row>
    <row r="75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</row>
    <row r="75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</row>
    <row r="757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</row>
    <row r="758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</row>
    <row r="759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</row>
    <row r="760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</row>
    <row r="76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</row>
    <row r="76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</row>
    <row r="76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</row>
    <row r="764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</row>
    <row r="76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</row>
    <row r="76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</row>
    <row r="767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</row>
    <row r="768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</row>
    <row r="769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</row>
    <row r="770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</row>
    <row r="77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</row>
    <row r="77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</row>
    <row r="77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</row>
    <row r="774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</row>
    <row r="77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</row>
    <row r="77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</row>
    <row r="777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</row>
    <row r="778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</row>
    <row r="779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</row>
    <row r="780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</row>
    <row r="78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</row>
    <row r="78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</row>
    <row r="78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</row>
    <row r="784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</row>
    <row r="78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</row>
    <row r="78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</row>
    <row r="787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</row>
    <row r="788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</row>
    <row r="789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</row>
    <row r="790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</row>
    <row r="79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</row>
    <row r="79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</row>
    <row r="79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</row>
    <row r="79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</row>
    <row r="79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</row>
    <row r="79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</row>
    <row r="797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</row>
    <row r="798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</row>
    <row r="799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</row>
    <row r="800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</row>
    <row r="80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</row>
    <row r="80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</row>
    <row r="80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</row>
    <row r="804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</row>
    <row r="80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</row>
    <row r="80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</row>
    <row r="807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</row>
    <row r="808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</row>
    <row r="809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</row>
    <row r="810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</row>
    <row r="81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</row>
    <row r="81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</row>
    <row r="81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</row>
    <row r="814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</row>
    <row r="81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</row>
    <row r="81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</row>
    <row r="817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</row>
    <row r="818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</row>
    <row r="819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</row>
    <row r="820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</row>
    <row r="82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</row>
    <row r="82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</row>
    <row r="82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</row>
    <row r="824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</row>
    <row r="8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</row>
    <row r="8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</row>
    <row r="827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</row>
    <row r="828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</row>
    <row r="829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</row>
    <row r="830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</row>
    <row r="83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</row>
    <row r="83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</row>
    <row r="83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</row>
    <row r="834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</row>
    <row r="8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</row>
    <row r="83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</row>
    <row r="837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</row>
    <row r="838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</row>
    <row r="839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</row>
    <row r="840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</row>
    <row r="84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</row>
    <row r="84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</row>
    <row r="84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</row>
    <row r="84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</row>
    <row r="84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</row>
    <row r="84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</row>
    <row r="847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</row>
    <row r="848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</row>
    <row r="849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</row>
    <row r="850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</row>
    <row r="85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</row>
    <row r="85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</row>
    <row r="85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</row>
    <row r="854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</row>
    <row r="85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</row>
    <row r="85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</row>
    <row r="857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</row>
    <row r="858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</row>
    <row r="859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</row>
    <row r="860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</row>
    <row r="86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</row>
    <row r="86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</row>
    <row r="86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</row>
    <row r="864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</row>
    <row r="86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</row>
    <row r="86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</row>
    <row r="867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</row>
    <row r="868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</row>
    <row r="869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</row>
    <row r="870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</row>
    <row r="87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</row>
    <row r="87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</row>
    <row r="87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</row>
    <row r="874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</row>
    <row r="87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</row>
    <row r="87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</row>
    <row r="877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</row>
    <row r="878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</row>
    <row r="879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</row>
    <row r="880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</row>
    <row r="88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</row>
    <row r="88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</row>
    <row r="88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</row>
    <row r="884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</row>
    <row r="88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</row>
    <row r="88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</row>
    <row r="887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</row>
    <row r="888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</row>
    <row r="889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</row>
    <row r="890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</row>
    <row r="89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</row>
    <row r="89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</row>
    <row r="89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</row>
    <row r="894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</row>
    <row r="89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</row>
    <row r="89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</row>
    <row r="897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</row>
    <row r="898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</row>
    <row r="899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</row>
    <row r="900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</row>
    <row r="90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</row>
    <row r="90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</row>
    <row r="90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</row>
    <row r="904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</row>
    <row r="90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</row>
    <row r="90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</row>
    <row r="907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</row>
    <row r="908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</row>
    <row r="909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</row>
    <row r="910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</row>
    <row r="91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</row>
    <row r="91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</row>
    <row r="91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</row>
    <row r="914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</row>
    <row r="91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</row>
    <row r="91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</row>
    <row r="917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</row>
    <row r="918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</row>
    <row r="919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</row>
    <row r="920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</row>
    <row r="92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</row>
    <row r="92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</row>
    <row r="92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</row>
    <row r="924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</row>
    <row r="9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</row>
    <row r="9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</row>
    <row r="927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</row>
    <row r="928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</row>
    <row r="929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</row>
    <row r="930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</row>
    <row r="93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</row>
    <row r="93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</row>
    <row r="93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</row>
    <row r="934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</row>
    <row r="9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</row>
    <row r="93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</row>
    <row r="937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</row>
    <row r="938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</row>
    <row r="939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</row>
    <row r="940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</row>
    <row r="94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</row>
    <row r="94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</row>
    <row r="94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</row>
    <row r="944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</row>
    <row r="94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</row>
    <row r="94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</row>
    <row r="947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</row>
    <row r="948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</row>
    <row r="949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</row>
    <row r="950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</row>
    <row r="95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</row>
    <row r="95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</row>
    <row r="95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</row>
    <row r="954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</row>
    <row r="95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</row>
  </sheetData>
  <mergeCells count="3">
    <mergeCell ref="L22:L25"/>
    <mergeCell ref="B147:G147"/>
    <mergeCell ref="C148:G148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4.75"/>
    <col customWidth="1" min="3" max="3" width="20.88"/>
  </cols>
  <sheetData>
    <row r="4">
      <c r="B4" s="25" t="s">
        <v>59</v>
      </c>
    </row>
    <row r="5">
      <c r="B5" s="25" t="s">
        <v>60</v>
      </c>
      <c r="C5" s="25" t="s">
        <v>61</v>
      </c>
    </row>
    <row r="6">
      <c r="B6" s="25" t="s">
        <v>62</v>
      </c>
      <c r="C6" s="25" t="s">
        <v>63</v>
      </c>
    </row>
    <row r="7">
      <c r="B7" s="25" t="s">
        <v>64</v>
      </c>
      <c r="C7" s="25">
        <v>0.173</v>
      </c>
    </row>
  </sheetData>
  <drawing r:id="rId1"/>
</worksheet>
</file>